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4" windowWidth="14784" windowHeight="9768" activeTab="0"/>
  </bookViews>
  <sheets>
    <sheet name="Sheet1" sheetId="1" r:id="rId1"/>
    <sheet name="Sheet2" sheetId="2" r:id="rId2"/>
    <sheet name="Sheet3" sheetId="3" r:id="rId3"/>
  </sheets>
  <definedNames>
    <definedName name="clock">'Sheet1'!$B$6</definedName>
    <definedName name="Cx">'Sheet1'!$P$1</definedName>
    <definedName name="Lx">'Sheet1'!$Q$1</definedName>
    <definedName name="R_1">'Sheet1'!$E$7</definedName>
    <definedName name="R_2">'Sheet1'!$E$8</definedName>
    <definedName name="Rleft">'Sheet1'!$E$7</definedName>
    <definedName name="Rright">'Sheet1'!$E$8</definedName>
    <definedName name="wave_gen">'Sheet1'!$B$7</definedName>
  </definedNames>
  <calcPr calcMode="manual" fullCalcOnLoad="1" calcCompleted="0" calcOnSave="0" iterate="1" iterateCount="1" iterateDelta="0.0001"/>
</workbook>
</file>

<file path=xl/sharedStrings.xml><?xml version="1.0" encoding="utf-8"?>
<sst xmlns="http://schemas.openxmlformats.org/spreadsheetml/2006/main" count="35" uniqueCount="34">
  <si>
    <t>wave gen</t>
  </si>
  <si>
    <t>RIGHT EDGE TERMINATION: SHORTED OUT</t>
  </si>
  <si>
    <t>LEFT EDGE TERMINATION: NON-REFLECTIVE (MATCHED Z)</t>
  </si>
  <si>
    <t>FIRST:</t>
  </si>
  <si>
    <t>THEN:</t>
  </si>
  <si>
    <t>HOLD DOWN F9 KEY TO ANIMATE</t>
  </si>
  <si>
    <t>In tools/options/calculation, click the button for MANUAL calculation,</t>
  </si>
  <si>
    <t>also check the ITERATION checkbox, and set MAX ITERATIONS to 1</t>
  </si>
  <si>
    <t>PRESETS:</t>
  </si>
  <si>
    <t>NOTICE:  the voltage at the right edge is forced to zero.  This</t>
  </si>
  <si>
    <t>"shorts out" the end of the waveguide, which forces any</t>
  </si>
  <si>
    <t>wave to reflect 100% at the right edge.</t>
  </si>
  <si>
    <t>Amps:</t>
  </si>
  <si>
    <t>Volts:</t>
  </si>
  <si>
    <t>Seconds:</t>
  </si>
  <si>
    <t>Farads</t>
  </si>
  <si>
    <t>Henrys</t>
  </si>
  <si>
    <t>ohms</t>
  </si>
  <si>
    <t>Rleft =</t>
  </si>
  <si>
    <t>Rright =</t>
  </si>
  <si>
    <t>Cx =</t>
  </si>
  <si>
    <t>Lx =</t>
  </si>
  <si>
    <t>TRY THIS:</t>
  </si>
  <si>
    <t>- Set the value of Rright to 0.3, 0.71, or 1.5 ohms.</t>
  </si>
  <si>
    <t>- Set the value of Rleft and Rright to 0 ohms.</t>
  </si>
  <si>
    <t>- See some crystal-array dispersion: set Cx and Lx</t>
  </si>
  <si>
    <t xml:space="preserve">   to 10, then watch what the non-smooth segmented</t>
  </si>
  <si>
    <t xml:space="preserve">   happpens to the "speed of light" inside the cable.</t>
  </si>
  <si>
    <t>- Rleft and Rright are the left and right termination resistors, set them to .707 for impedance match</t>
  </si>
  <si>
    <t>- Cx and Lx are the capacitance and inductance of transmission line segments</t>
  </si>
  <si>
    <t>- Raise the value of Cx and/or Lx and notice what</t>
  </si>
  <si>
    <t xml:space="preserve">   cable does to the narrow pulse.  "Chirp!"</t>
  </si>
  <si>
    <t>(in Excel 9.0.4, see if it works with other versions.)</t>
  </si>
  <si>
    <t>LONG CABLE SIMULATION, electromagnetic cellular automata   W. Beaty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</si>
</sst>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647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Sheet1!$B$4:$AZ$4</c:f>
              <c:numCache/>
            </c:numRef>
          </c:val>
          <c:smooth val="0"/>
        </c:ser>
        <c:marker val="1"/>
        <c:axId val="43304514"/>
        <c:axId val="54196307"/>
      </c:lineChart>
      <c:catAx>
        <c:axId val="4330451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96307"/>
        <c:crosses val="autoZero"/>
        <c:auto val="1"/>
        <c:lblOffset val="100"/>
        <c:noMultiLvlLbl val="0"/>
      </c:catAx>
      <c:valAx>
        <c:axId val="54196307"/>
        <c:scaling>
          <c:orientation val="minMax"/>
          <c:max val="10000"/>
          <c:min val="-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04514"/>
        <c:crossesAt val="1"/>
        <c:crossBetween val="between"/>
        <c:dispUnits/>
        <c:majorUnit val="5000"/>
        <c:minorUnit val="8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57150</xdr:rowOff>
    </xdr:from>
    <xdr:to>
      <xdr:col>9</xdr:col>
      <xdr:colOff>333375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123825" y="2085975"/>
        <a:ext cx="4895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workbookViewId="0" topLeftCell="A1">
      <selection activeCell="A7" sqref="A7"/>
    </sheetView>
  </sheetViews>
  <sheetFormatPr defaultColWidth="9.140625" defaultRowHeight="12.75"/>
  <cols>
    <col min="3" max="9" width="7.421875" style="0" customWidth="1"/>
    <col min="10" max="10" width="6.28125" style="0" customWidth="1"/>
    <col min="11" max="13" width="5.140625" style="0" customWidth="1"/>
    <col min="14" max="52" width="4.8515625" style="0" customWidth="1"/>
  </cols>
  <sheetData>
    <row r="1" spans="1:17" ht="12.75">
      <c r="A1" s="4" t="s">
        <v>33</v>
      </c>
      <c r="P1" s="5">
        <f>MAX(1,H7)</f>
        <v>1</v>
      </c>
      <c r="Q1" s="5">
        <f>MAX(1,H8)</f>
        <v>1.1</v>
      </c>
    </row>
    <row r="2" spans="1:3" ht="12.75">
      <c r="A2" s="4"/>
      <c r="C2" t="s">
        <v>32</v>
      </c>
    </row>
    <row r="3" spans="1:51" s="8" customFormat="1" ht="12.75">
      <c r="A3" s="9" t="s">
        <v>12</v>
      </c>
      <c r="C3" s="8">
        <f>(C4-D4)/Cx+C3</f>
        <v>0</v>
      </c>
      <c r="D3" s="8">
        <f aca="true" t="shared" si="0" ref="D3:AX3">(D4-E4)/Cx+D3</f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0</v>
      </c>
      <c r="W3" s="8">
        <f t="shared" si="0"/>
        <v>0</v>
      </c>
      <c r="X3" s="8">
        <f t="shared" si="0"/>
        <v>0</v>
      </c>
      <c r="Y3" s="8">
        <f t="shared" si="0"/>
        <v>0</v>
      </c>
      <c r="Z3" s="8">
        <f t="shared" si="0"/>
        <v>0</v>
      </c>
      <c r="AA3" s="8">
        <f t="shared" si="0"/>
        <v>0</v>
      </c>
      <c r="AB3" s="8">
        <f t="shared" si="0"/>
        <v>0</v>
      </c>
      <c r="AC3" s="8">
        <f t="shared" si="0"/>
        <v>0</v>
      </c>
      <c r="AD3" s="8">
        <f t="shared" si="0"/>
        <v>0</v>
      </c>
      <c r="AE3" s="8">
        <f t="shared" si="0"/>
        <v>0</v>
      </c>
      <c r="AF3" s="8">
        <f t="shared" si="0"/>
        <v>0</v>
      </c>
      <c r="AG3" s="8">
        <f t="shared" si="0"/>
        <v>0</v>
      </c>
      <c r="AH3" s="8">
        <f t="shared" si="0"/>
        <v>0</v>
      </c>
      <c r="AI3" s="8">
        <f t="shared" si="0"/>
        <v>0</v>
      </c>
      <c r="AJ3" s="8">
        <f t="shared" si="0"/>
        <v>0</v>
      </c>
      <c r="AK3" s="8">
        <f t="shared" si="0"/>
        <v>0</v>
      </c>
      <c r="AL3" s="8">
        <f t="shared" si="0"/>
        <v>0</v>
      </c>
      <c r="AM3" s="8">
        <f t="shared" si="0"/>
        <v>0</v>
      </c>
      <c r="AN3" s="8">
        <f t="shared" si="0"/>
        <v>0</v>
      </c>
      <c r="AO3" s="8">
        <f t="shared" si="0"/>
        <v>0</v>
      </c>
      <c r="AP3" s="8">
        <f t="shared" si="0"/>
        <v>0</v>
      </c>
      <c r="AQ3" s="8">
        <f t="shared" si="0"/>
        <v>0</v>
      </c>
      <c r="AR3" s="8">
        <f t="shared" si="0"/>
        <v>0</v>
      </c>
      <c r="AS3" s="8">
        <f t="shared" si="0"/>
        <v>0</v>
      </c>
      <c r="AT3" s="8">
        <f t="shared" si="0"/>
        <v>0</v>
      </c>
      <c r="AU3" s="8">
        <f t="shared" si="0"/>
        <v>0</v>
      </c>
      <c r="AV3" s="8">
        <f t="shared" si="0"/>
        <v>0</v>
      </c>
      <c r="AW3" s="8">
        <f t="shared" si="0"/>
        <v>0</v>
      </c>
      <c r="AX3" s="8">
        <f t="shared" si="0"/>
        <v>0</v>
      </c>
      <c r="AY3" s="8">
        <f>(AY4-AZ4)/Cx+AY3</f>
        <v>0</v>
      </c>
    </row>
    <row r="4" spans="1:52" s="8" customFormat="1" ht="12.75">
      <c r="A4" s="9" t="s">
        <v>13</v>
      </c>
      <c r="C4" s="8">
        <f>-C3*MIN(Rleft,1.6)+wave_gen</f>
        <v>0</v>
      </c>
      <c r="D4" s="8">
        <f>(C3-D3)/Lx+D4</f>
        <v>0</v>
      </c>
      <c r="E4" s="8">
        <f aca="true" t="shared" si="1" ref="E4:AV4">(D3-E3)/Lx+E4</f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0</v>
      </c>
      <c r="T4" s="8">
        <f t="shared" si="1"/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 t="shared" si="1"/>
        <v>0</v>
      </c>
      <c r="AL4" s="8">
        <f t="shared" si="1"/>
        <v>0</v>
      </c>
      <c r="AM4" s="8">
        <f t="shared" si="1"/>
        <v>0</v>
      </c>
      <c r="AN4" s="8">
        <f t="shared" si="1"/>
        <v>0</v>
      </c>
      <c r="AO4" s="8">
        <f t="shared" si="1"/>
        <v>0</v>
      </c>
      <c r="AP4" s="8">
        <f t="shared" si="1"/>
        <v>0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>(AV3-AW3)/Lx+AW4</f>
        <v>0</v>
      </c>
      <c r="AX4" s="8">
        <f>(AW3-AX3)/Lx+AX4</f>
        <v>0</v>
      </c>
      <c r="AY4" s="8">
        <f>(AX3-AY3)/Lx+AY4</f>
        <v>0</v>
      </c>
      <c r="AZ4" s="8">
        <f>AY3*MIN(Rright,1.6)</f>
        <v>0</v>
      </c>
    </row>
    <row r="5" spans="23:27" ht="12.75">
      <c r="W5" s="1"/>
      <c r="X5" s="1"/>
      <c r="Y5" s="1"/>
      <c r="Z5" s="1"/>
      <c r="AA5" s="1"/>
    </row>
    <row r="6" spans="1:2" ht="12.75">
      <c r="A6" s="2" t="s">
        <v>14</v>
      </c>
      <c r="B6" s="1">
        <f>B6+0.02</f>
        <v>0.21999999999999997</v>
      </c>
    </row>
    <row r="7" spans="1:11" ht="12.75">
      <c r="A7" t="s">
        <v>0</v>
      </c>
      <c r="B7" s="7">
        <f>10000*MAX((SIN(clock)+SIN(2*clock)+SIN(3*clock)+SIN(clock*4))-2,0)</f>
        <v>280.24819019271786</v>
      </c>
      <c r="D7" s="11" t="s">
        <v>18</v>
      </c>
      <c r="E7">
        <v>0.707</v>
      </c>
      <c r="F7" s="10" t="s">
        <v>17</v>
      </c>
      <c r="G7" s="11" t="s">
        <v>20</v>
      </c>
      <c r="H7" s="5">
        <v>1</v>
      </c>
      <c r="I7" s="10" t="s">
        <v>15</v>
      </c>
      <c r="K7" s="13" t="s">
        <v>28</v>
      </c>
    </row>
    <row r="8" spans="4:11" ht="12.75">
      <c r="D8" s="11" t="s">
        <v>19</v>
      </c>
      <c r="E8">
        <v>0</v>
      </c>
      <c r="F8" s="10" t="s">
        <v>17</v>
      </c>
      <c r="G8" s="11" t="s">
        <v>21</v>
      </c>
      <c r="H8" s="5">
        <v>2</v>
      </c>
      <c r="I8" s="10" t="s">
        <v>16</v>
      </c>
      <c r="K8" s="13" t="s">
        <v>29</v>
      </c>
    </row>
    <row r="10" spans="1:2" ht="15">
      <c r="A10" s="6" t="s">
        <v>3</v>
      </c>
      <c r="B10" s="4" t="s">
        <v>6</v>
      </c>
    </row>
    <row r="11" spans="1:2" ht="15">
      <c r="A11" s="6"/>
      <c r="B11" s="4" t="s">
        <v>7</v>
      </c>
    </row>
    <row r="12" spans="1:10" ht="15">
      <c r="A12" s="6" t="s">
        <v>4</v>
      </c>
      <c r="B12" s="3" t="s">
        <v>5</v>
      </c>
      <c r="J12" s="4" t="s">
        <v>8</v>
      </c>
    </row>
    <row r="13" ht="12.75">
      <c r="K13" s="4" t="s">
        <v>1</v>
      </c>
    </row>
    <row r="14" ht="12.75">
      <c r="K14" s="4"/>
    </row>
    <row r="15" ht="12.75">
      <c r="K15" s="4" t="s">
        <v>2</v>
      </c>
    </row>
    <row r="17" ht="12.75">
      <c r="K17" s="4"/>
    </row>
    <row r="18" ht="12.75">
      <c r="K18" s="4" t="s">
        <v>9</v>
      </c>
    </row>
    <row r="19" ht="12.75">
      <c r="K19" s="4" t="s">
        <v>10</v>
      </c>
    </row>
    <row r="20" ht="12.75">
      <c r="K20" s="4" t="s">
        <v>11</v>
      </c>
    </row>
    <row r="23" ht="12.75">
      <c r="K23" s="4" t="s">
        <v>22</v>
      </c>
    </row>
    <row r="24" ht="12.75">
      <c r="L24" s="12" t="s">
        <v>23</v>
      </c>
    </row>
    <row r="25" ht="12.75">
      <c r="L25" s="12" t="s">
        <v>24</v>
      </c>
    </row>
    <row r="26" ht="12.75">
      <c r="L26" s="12" t="s">
        <v>30</v>
      </c>
    </row>
    <row r="27" ht="12.75">
      <c r="L27" s="12" t="s">
        <v>27</v>
      </c>
    </row>
    <row r="29" ht="12.75">
      <c r="L29" s="12" t="s">
        <v>25</v>
      </c>
    </row>
    <row r="30" ht="12.75">
      <c r="L30" s="12" t="s">
        <v>26</v>
      </c>
    </row>
    <row r="31" ht="12.75">
      <c r="L31" s="12" t="s">
        <v>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beaty</dc:creator>
  <cp:keywords/>
  <dc:description/>
  <cp:lastModifiedBy>beaty</cp:lastModifiedBy>
  <dcterms:created xsi:type="dcterms:W3CDTF">2003-08-15T06:30:41Z</dcterms:created>
  <dcterms:modified xsi:type="dcterms:W3CDTF">2003-09-30T06:43:36Z</dcterms:modified>
  <cp:category/>
  <cp:version/>
  <cp:contentType/>
  <cp:contentStatus/>
</cp:coreProperties>
</file>